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ANU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24" i="1"/>
  <c r="G22" i="1"/>
  <c r="F24" i="1"/>
  <c r="F23" i="1"/>
  <c r="G23" i="1" s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<sst xmlns="http://schemas.openxmlformats.org/spreadsheetml/2006/main" count="33" uniqueCount="33">
  <si>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</si>
  <si>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</si>
  <si>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</si>
  <si>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</si>
  <si>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</si>
  <si>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</si>
  <si>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</si>
  <si>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</si>
  <si>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</si>
  <si>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</si>
  <si>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</si>
  <si>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</si>
  <si>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</si>
  <si>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</si>
  <si>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</si>
  <si>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</si>
  <si>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</si>
  <si>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</si>
  <si>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</si>
  <si>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</si>
  <si>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</si>
  <si>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</si>
  <si>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</si>
  <si>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</si>
  <si>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</si>
  <si>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</si>
  <si>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para las Personas con Discapacidad Salamanca
Estado Analítico del Activo
Del 1 de Enero AL 31 DE DICIEMBRE DEL 2021</t>
  </si>
  <si>
    <t>ELABORA</t>
  </si>
  <si>
    <t>AUTORIZA</t>
  </si>
  <si>
    <t xml:space="preserve">LIC.  HECTOR MANUEL CASTAÑON VAZQUEZ.
</t>
  </si>
  <si>
    <t xml:space="preserve">DIRECTOR GENERAL </t>
  </si>
  <si>
    <t xml:space="preserve">IDIE. MERARI DIAZ SIERRA 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</si>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</sst>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/>
    <xf numFmtId="4" fontId="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topLeftCell="A19" zoomScaleNormal="100" workbookViewId="0">
      <selection activeCell="B27" sqref="B27:B3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7" t="s">
        <v>26</v>
      </c>
      <c r="B1" s="28"/>
      <c r="C1" s="28"/>
      <c r="D1" s="28"/>
      <c r="E1" s="28"/>
      <c r="F1" s="28"/>
      <c r="G1" s="29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862884.17999999993</v>
      </c>
      <c r="D4" s="13">
        <f>SUM(D6+D15)</f>
        <v>13354967.35</v>
      </c>
      <c r="E4" s="13">
        <f>SUM(E6+E15)</f>
        <v>13003712.91</v>
      </c>
      <c r="F4" s="13">
        <f>SUM(F6+F15)</f>
        <v>1214138.6200000001</v>
      </c>
      <c r="G4" s="13">
        <f>SUM(G6+G15)</f>
        <v>351254.44000000012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607630.42999999993</v>
      </c>
      <c r="D6" s="13">
        <f>SUM(D7:D13)</f>
        <v>13164788.68</v>
      </c>
      <c r="E6" s="13">
        <f>SUM(E7:E13)</f>
        <v>12855435.74</v>
      </c>
      <c r="F6" s="13">
        <f>SUM(F7:F13)</f>
        <v>916983.37000000011</v>
      </c>
      <c r="G6" s="18">
        <f>SUM(G7:G13)</f>
        <v>309352.94000000012</v>
      </c>
    </row>
    <row r="7" spans="1:7" x14ac:dyDescent="0.2">
      <c r="A7" s="3">
        <v>1110</v>
      </c>
      <c r="B7" s="7" t="s">
        <v>9</v>
      </c>
      <c r="C7" s="18">
        <v>595439.98</v>
      </c>
      <c r="D7" s="18">
        <v>7086612.9299999997</v>
      </c>
      <c r="E7" s="18">
        <v>6774494.2000000002</v>
      </c>
      <c r="F7" s="18">
        <f>C7+D7-E7</f>
        <v>907558.71</v>
      </c>
      <c r="G7" s="18">
        <f t="shared" ref="G7:G13" si="0">F7-C7</f>
        <v>312118.73</v>
      </c>
    </row>
    <row r="8" spans="1:7" x14ac:dyDescent="0.2">
      <c r="A8" s="3">
        <v>1120</v>
      </c>
      <c r="B8" s="7" t="s">
        <v>10</v>
      </c>
      <c r="C8" s="18">
        <v>12160.45</v>
      </c>
      <c r="D8" s="18">
        <v>6078175.75</v>
      </c>
      <c r="E8" s="18">
        <v>6080911.54</v>
      </c>
      <c r="F8" s="18">
        <f t="shared" ref="F8:F13" si="1">C8+D8-E8</f>
        <v>9424.660000000149</v>
      </c>
      <c r="G8" s="18">
        <f t="shared" si="0"/>
        <v>-2735.7899999998517</v>
      </c>
    </row>
    <row r="9" spans="1:7" x14ac:dyDescent="0.2">
      <c r="A9" s="3">
        <v>1130</v>
      </c>
      <c r="B9" s="7" t="s">
        <v>11</v>
      </c>
      <c r="C9" s="18">
        <v>30</v>
      </c>
      <c r="D9" s="18">
        <v>0</v>
      </c>
      <c r="E9" s="18">
        <v>30</v>
      </c>
      <c r="F9" s="18">
        <f t="shared" si="1"/>
        <v>0</v>
      </c>
      <c r="G9" s="18">
        <f t="shared" si="0"/>
        <v>-30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255253.75</v>
      </c>
      <c r="D15" s="13">
        <f>SUM(D16:D24)</f>
        <v>190178.67</v>
      </c>
      <c r="E15" s="13">
        <f>SUM(E16:E24)</f>
        <v>148277.17000000001</v>
      </c>
      <c r="F15" s="13">
        <f>SUM(F16:F24)</f>
        <v>297155.25</v>
      </c>
      <c r="G15" s="13">
        <f>SUM(G16:G24)</f>
        <v>41901.5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332684.44</v>
      </c>
      <c r="D19" s="18">
        <v>190178.67</v>
      </c>
      <c r="E19" s="18">
        <v>61084.79</v>
      </c>
      <c r="F19" s="18">
        <f t="shared" si="3"/>
        <v>461778.32</v>
      </c>
      <c r="G19" s="18">
        <f t="shared" si="2"/>
        <v>129093.88</v>
      </c>
    </row>
    <row r="20" spans="1:7" x14ac:dyDescent="0.2">
      <c r="A20" s="3">
        <v>1250</v>
      </c>
      <c r="B20" s="7" t="s">
        <v>19</v>
      </c>
      <c r="C20" s="18">
        <v>43000</v>
      </c>
      <c r="D20" s="18">
        <v>0</v>
      </c>
      <c r="E20" s="18">
        <v>0</v>
      </c>
      <c r="F20" s="18">
        <f t="shared" si="3"/>
        <v>43000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-120430.69</v>
      </c>
      <c r="D21" s="18">
        <v>0</v>
      </c>
      <c r="E21" s="18">
        <v>87192.38</v>
      </c>
      <c r="F21" s="18">
        <f t="shared" si="3"/>
        <v>-207623.07</v>
      </c>
      <c r="G21" s="18">
        <f t="shared" si="2"/>
        <v>-87192.38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A26" s="20"/>
      <c r="B26" s="30" t="s">
        <v>25</v>
      </c>
      <c r="C26" s="30"/>
      <c r="D26" s="30"/>
      <c r="E26" s="30"/>
      <c r="F26" s="30"/>
      <c r="G26" s="30"/>
    </row>
    <row r="27" spans="1:7" x14ac:dyDescent="0.2">
      <c r="A27" s="20"/>
      <c r="B27" s="24" t="s">
        <v>27</v>
      </c>
      <c r="C27" s="21" t="s">
        <v>28</v>
      </c>
      <c r="D27" s="20"/>
      <c r="E27" s="20"/>
      <c r="F27" s="20"/>
      <c r="G27" s="20"/>
    </row>
    <row r="28" spans="1:7" x14ac:dyDescent="0.2">
      <c r="A28" s="20"/>
      <c r="B28" s="22"/>
      <c r="C28" s="23"/>
      <c r="D28" s="20"/>
      <c r="E28" s="20"/>
      <c r="F28" s="20"/>
      <c r="G28" s="20"/>
    </row>
    <row r="29" spans="1:7" x14ac:dyDescent="0.2">
      <c r="A29" s="20"/>
      <c r="B29" s="22"/>
      <c r="C29" s="25"/>
      <c r="D29" s="26"/>
      <c r="E29" s="26"/>
      <c r="F29" s="20"/>
      <c r="G29" s="20"/>
    </row>
    <row r="30" spans="1:7" ht="22.5" customHeight="1" x14ac:dyDescent="0.2">
      <c r="A30" s="20"/>
      <c r="B30" s="24" t="s">
        <v>31</v>
      </c>
      <c r="C30" s="32" t="s">
        <v>29</v>
      </c>
      <c r="D30" s="32"/>
      <c r="E30" s="32"/>
      <c r="F30" s="20"/>
      <c r="G30" s="20"/>
    </row>
    <row r="31" spans="1:7" ht="22.5" customHeight="1" x14ac:dyDescent="0.2">
      <c r="A31" s="20"/>
      <c r="B31" s="24" t="s">
        <v>32</v>
      </c>
      <c r="C31" s="31" t="s">
        <v>30</v>
      </c>
      <c r="D31" s="31"/>
      <c r="E31" s="20"/>
      <c r="F31" s="20"/>
      <c r="G31" s="20"/>
    </row>
  </sheetData>
  <sheetProtection formatCells="0" formatColumns="0" formatRows="0" autoFilter="0"/>
  <mergeCells count="4">
    <mergeCell ref="A1:G1"/>
    <mergeCell ref="B26:G26"/>
    <mergeCell ref="C31:D31"/>
    <mergeCell ref="C30:E30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2022-02-23T20:26:49Z</cp:lastPrinted>
  <dcterms:created xsi:type="dcterms:W3CDTF">2014-02-09T04:04:15Z</dcterms:created>
  <dcterms:modified xsi:type="dcterms:W3CDTF">2022-02-23T20:28:36Z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